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7115" windowHeight="940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8" i="1" l="1"/>
  <c r="B14" i="1"/>
  <c r="B18" i="1" l="1"/>
  <c r="B28" i="1"/>
  <c r="B11" i="1" l="1"/>
  <c r="B10" i="1"/>
  <c r="B8" i="1" s="1"/>
</calcChain>
</file>

<file path=xl/sharedStrings.xml><?xml version="1.0" encoding="utf-8"?>
<sst xmlns="http://schemas.openxmlformats.org/spreadsheetml/2006/main" count="35" uniqueCount="20">
  <si>
    <t>ART. 20 COMMA 1 D.Lgs 33/2013</t>
  </si>
  <si>
    <t>AMMONTARE COMPLESSIVO DEI PREMI COLLEGATI ALLA PERFORMANCE SPETTANTI AL PERSONALE DIPENDENTE</t>
  </si>
  <si>
    <t>di cui:</t>
  </si>
  <si>
    <t>Residui da altri fondi contrattuali</t>
  </si>
  <si>
    <t>Risorse del fondo Retrib. Di risultato ex art 56</t>
  </si>
  <si>
    <t>Risorse del fondo Q.ta' Prest.Indiv.Medici ex art.56</t>
  </si>
  <si>
    <t>ammontare complessivo dei premi EROGATI</t>
  </si>
  <si>
    <t>ammontare complessivo dei premi STANZIATI</t>
  </si>
  <si>
    <t>Risorse del fondo Retrib. Di risultato ex art 51</t>
  </si>
  <si>
    <t>Risorse del fondo Q.ta' Prest.Dir R.S. ex art. 51</t>
  </si>
  <si>
    <t>DIRIGENZA MEDICA E VETERINARIA</t>
  </si>
  <si>
    <t>DIRIGENZA SANITARIA NON MEDICA</t>
  </si>
  <si>
    <t>DIRIGENZA PROFESSIONALE, TECNICA E AMMINISTRATIVA</t>
  </si>
  <si>
    <t>Risorse del fondo Retrib. Risult.+Prest.Ind.Dir.PTA ex art.51</t>
  </si>
  <si>
    <t>PERSONALE NON DIRIGENTE</t>
  </si>
  <si>
    <t>Risorse del fondo Produttivita' Comparto ex art.30</t>
  </si>
  <si>
    <t>Risorse del fondo Q.ta' Prest.Dir PTA ex art. 51</t>
  </si>
  <si>
    <t>*</t>
  </si>
  <si>
    <t>*(dato provvisorio: erogato in acconto per stati di avanzamento; saldo previa validazione della relazione sulla performance da parte dell'OIV )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</si>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</sst>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rgb="FF000000"/>
      <name val="Lucida Sans Unicode"/>
      <family val="2"/>
    </font>
    <font>
      <i/>
      <sz val="8"/>
      <color rgb="FF000000"/>
      <name val="Lucida Sans Unicode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1" xfId="2"/>
    <xf numFmtId="0" fontId="0" fillId="0" borderId="0" xfId="0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right"/>
    </xf>
    <xf numFmtId="0" fontId="5" fillId="0" borderId="0" xfId="3" applyFont="1" applyAlignment="1">
      <alignment horizontal="center" wrapText="1"/>
    </xf>
    <xf numFmtId="0" fontId="5" fillId="0" borderId="0" xfId="3" applyFont="1" applyAlignment="1">
      <alignment horizontal="center" vertical="center" wrapText="1"/>
    </xf>
    <xf numFmtId="4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4" fontId="6" fillId="0" borderId="0" xfId="0" applyNumberFormat="1" applyFont="1"/>
    <xf numFmtId="0" fontId="0" fillId="0" borderId="0" xfId="0" applyFill="1"/>
    <xf numFmtId="4" fontId="6" fillId="0" borderId="0" xfId="0" applyNumberFormat="1" applyFont="1" applyFill="1"/>
    <xf numFmtId="4" fontId="7" fillId="0" borderId="0" xfId="0" applyNumberFormat="1" applyFont="1" applyFill="1"/>
    <xf numFmtId="4" fontId="8" fillId="0" borderId="0" xfId="0" applyNumberFormat="1" applyFont="1" applyFill="1"/>
    <xf numFmtId="0" fontId="5" fillId="0" borderId="0" xfId="3" applyFont="1" applyAlignment="1">
      <alignment horizontal="center" wrapText="1"/>
    </xf>
  </cellXfs>
  <cellStyles count="4">
    <cellStyle name="Normale" xfId="0" builtinId="0"/>
    <cellStyle name="Titolo" xfId="1" builtinId="15"/>
    <cellStyle name="Titolo 2" xfId="2" builtinId="17"/>
    <cellStyle name="Titolo 4" xfId="3" builtin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zoomScaleNormal="100" workbookViewId="0">
      <selection activeCell="B41" sqref="B41"/>
    </sheetView>
  </sheetViews>
  <sheetFormatPr defaultRowHeight="15" x14ac:dyDescent="0.25"/>
  <cols>
    <col min="1" max="1" width="58.7109375" customWidth="1"/>
    <col min="2" max="2" width="13.28515625" bestFit="1" customWidth="1"/>
    <col min="4" max="4" width="40.5703125" bestFit="1" customWidth="1"/>
    <col min="5" max="5" width="15.28515625" customWidth="1"/>
    <col min="8" max="8" width="12.5703125" customWidth="1"/>
  </cols>
  <sheetData>
    <row r="1" spans="1:8" ht="22.5" x14ac:dyDescent="0.3">
      <c r="A1" s="1" t="s">
        <v>0</v>
      </c>
    </row>
    <row r="3" spans="1:8" ht="47.25" customHeight="1" x14ac:dyDescent="0.25">
      <c r="A3" s="16" t="s">
        <v>1</v>
      </c>
      <c r="B3" s="16"/>
    </row>
    <row r="4" spans="1:8" ht="47.25" customHeight="1" x14ac:dyDescent="0.25">
      <c r="A4" s="7" t="s">
        <v>19</v>
      </c>
      <c r="B4" s="6"/>
    </row>
    <row r="6" spans="1:8" ht="18" thickBot="1" x14ac:dyDescent="0.35">
      <c r="A6" s="2" t="s">
        <v>10</v>
      </c>
    </row>
    <row r="7" spans="1:8" ht="15.75" thickTop="1" x14ac:dyDescent="0.25">
      <c r="B7" s="12"/>
      <c r="C7" s="12"/>
    </row>
    <row r="8" spans="1:8" x14ac:dyDescent="0.25">
      <c r="A8" s="3" t="s">
        <v>7</v>
      </c>
      <c r="B8" s="8">
        <f>+B10+B11+B12</f>
        <v>1744399.8599999999</v>
      </c>
      <c r="C8" s="12"/>
    </row>
    <row r="9" spans="1:8" x14ac:dyDescent="0.25">
      <c r="A9" s="5" t="s">
        <v>2</v>
      </c>
      <c r="B9" s="9"/>
      <c r="C9" s="12"/>
      <c r="D9" s="5"/>
      <c r="H9" s="11"/>
    </row>
    <row r="10" spans="1:8" x14ac:dyDescent="0.25">
      <c r="A10" s="5" t="s">
        <v>4</v>
      </c>
      <c r="B10" s="10">
        <f>879482.2+48423.87</f>
        <v>927906.07</v>
      </c>
      <c r="C10" s="12"/>
      <c r="D10" s="5"/>
      <c r="H10" s="4"/>
    </row>
    <row r="11" spans="1:8" x14ac:dyDescent="0.25">
      <c r="A11" s="5" t="s">
        <v>5</v>
      </c>
      <c r="B11" s="10">
        <f>22837.18+1807.6</f>
        <v>24644.78</v>
      </c>
      <c r="C11" s="12"/>
      <c r="D11" s="5"/>
    </row>
    <row r="12" spans="1:8" x14ac:dyDescent="0.25">
      <c r="A12" s="5" t="s">
        <v>3</v>
      </c>
      <c r="B12" s="10">
        <v>791849.01</v>
      </c>
      <c r="C12" s="12"/>
      <c r="D12" s="5"/>
    </row>
    <row r="13" spans="1:8" x14ac:dyDescent="0.25">
      <c r="B13" s="12"/>
      <c r="C13" s="12"/>
    </row>
    <row r="14" spans="1:8" x14ac:dyDescent="0.25">
      <c r="A14" s="3" t="s">
        <v>6</v>
      </c>
      <c r="B14" s="15">
        <f>596875.38+32430.77</f>
        <v>629306.15</v>
      </c>
      <c r="C14" s="12" t="s">
        <v>17</v>
      </c>
    </row>
    <row r="15" spans="1:8" x14ac:dyDescent="0.25">
      <c r="B15" s="12"/>
      <c r="C15" s="12"/>
    </row>
    <row r="16" spans="1:8" ht="18" thickBot="1" x14ac:dyDescent="0.35">
      <c r="A16" s="2" t="s">
        <v>11</v>
      </c>
      <c r="B16" s="12"/>
      <c r="C16" s="12"/>
    </row>
    <row r="17" spans="1:5" ht="15.75" thickTop="1" x14ac:dyDescent="0.25">
      <c r="B17" s="12"/>
      <c r="C17" s="12"/>
    </row>
    <row r="18" spans="1:5" x14ac:dyDescent="0.25">
      <c r="A18" s="3" t="s">
        <v>7</v>
      </c>
      <c r="B18" s="8">
        <f>+B20+B21+B22</f>
        <v>270796.5</v>
      </c>
      <c r="C18" s="12"/>
    </row>
    <row r="19" spans="1:5" x14ac:dyDescent="0.25">
      <c r="A19" s="5" t="s">
        <v>2</v>
      </c>
      <c r="B19" s="9"/>
      <c r="C19" s="12"/>
    </row>
    <row r="20" spans="1:5" x14ac:dyDescent="0.25">
      <c r="A20" s="5" t="s">
        <v>8</v>
      </c>
      <c r="B20" s="10">
        <v>209302.7</v>
      </c>
      <c r="C20" s="12"/>
      <c r="E20" s="11"/>
    </row>
    <row r="21" spans="1:5" x14ac:dyDescent="0.25">
      <c r="A21" s="5" t="s">
        <v>9</v>
      </c>
      <c r="B21" s="10">
        <v>1686.73</v>
      </c>
      <c r="C21" s="12"/>
    </row>
    <row r="22" spans="1:5" x14ac:dyDescent="0.25">
      <c r="A22" s="5" t="s">
        <v>3</v>
      </c>
      <c r="B22" s="10">
        <v>59807.07</v>
      </c>
      <c r="C22" s="12"/>
    </row>
    <row r="23" spans="1:5" x14ac:dyDescent="0.25">
      <c r="B23" s="12"/>
      <c r="C23" s="12"/>
    </row>
    <row r="24" spans="1:5" x14ac:dyDescent="0.25">
      <c r="A24" s="3" t="s">
        <v>6</v>
      </c>
      <c r="B24" s="15">
        <v>77397.570000000007</v>
      </c>
      <c r="C24" s="12" t="s">
        <v>17</v>
      </c>
    </row>
    <row r="25" spans="1:5" x14ac:dyDescent="0.25">
      <c r="B25" s="12"/>
      <c r="C25" s="12"/>
    </row>
    <row r="26" spans="1:5" ht="18" thickBot="1" x14ac:dyDescent="0.35">
      <c r="A26" s="2" t="s">
        <v>12</v>
      </c>
      <c r="B26" s="12"/>
      <c r="C26" s="12"/>
    </row>
    <row r="27" spans="1:5" ht="15.75" thickTop="1" x14ac:dyDescent="0.25">
      <c r="B27" s="12"/>
      <c r="C27" s="12"/>
    </row>
    <row r="28" spans="1:5" x14ac:dyDescent="0.25">
      <c r="A28" s="3" t="s">
        <v>7</v>
      </c>
      <c r="B28" s="8">
        <f>+B30+B31+B32</f>
        <v>263318.87</v>
      </c>
      <c r="C28" s="12"/>
    </row>
    <row r="29" spans="1:5" x14ac:dyDescent="0.25">
      <c r="A29" s="5" t="s">
        <v>2</v>
      </c>
      <c r="B29" s="9"/>
      <c r="C29" s="12"/>
    </row>
    <row r="30" spans="1:5" x14ac:dyDescent="0.25">
      <c r="A30" s="5" t="s">
        <v>13</v>
      </c>
      <c r="B30" s="10">
        <v>70740.639999999999</v>
      </c>
      <c r="C30" s="12"/>
    </row>
    <row r="31" spans="1:5" x14ac:dyDescent="0.25">
      <c r="A31" s="5" t="s">
        <v>16</v>
      </c>
      <c r="B31" s="10">
        <v>843.39</v>
      </c>
      <c r="C31" s="12"/>
    </row>
    <row r="32" spans="1:5" x14ac:dyDescent="0.25">
      <c r="A32" s="5" t="s">
        <v>3</v>
      </c>
      <c r="B32" s="10">
        <v>191734.84</v>
      </c>
      <c r="C32" s="12"/>
    </row>
    <row r="33" spans="1:3" x14ac:dyDescent="0.25">
      <c r="B33" s="12"/>
      <c r="C33" s="12"/>
    </row>
    <row r="34" spans="1:3" x14ac:dyDescent="0.25">
      <c r="A34" s="3" t="s">
        <v>6</v>
      </c>
      <c r="B34" s="15">
        <v>25295.07</v>
      </c>
      <c r="C34" s="12" t="s">
        <v>17</v>
      </c>
    </row>
    <row r="35" spans="1:3" x14ac:dyDescent="0.25">
      <c r="B35" s="12"/>
      <c r="C35" s="12"/>
    </row>
    <row r="36" spans="1:3" ht="18" thickBot="1" x14ac:dyDescent="0.35">
      <c r="A36" s="2" t="s">
        <v>14</v>
      </c>
      <c r="B36" s="12"/>
      <c r="C36" s="12"/>
    </row>
    <row r="37" spans="1:3" ht="15.75" thickTop="1" x14ac:dyDescent="0.25">
      <c r="B37" s="12"/>
      <c r="C37" s="12"/>
    </row>
    <row r="38" spans="1:3" x14ac:dyDescent="0.25">
      <c r="A38" s="3" t="s">
        <v>7</v>
      </c>
      <c r="B38" s="8">
        <f>+B40</f>
        <v>2035787.71</v>
      </c>
      <c r="C38" s="12"/>
    </row>
    <row r="39" spans="1:3" x14ac:dyDescent="0.25">
      <c r="A39" s="5" t="s">
        <v>2</v>
      </c>
      <c r="B39" s="9"/>
      <c r="C39" s="12"/>
    </row>
    <row r="40" spans="1:3" x14ac:dyDescent="0.25">
      <c r="A40" s="5" t="s">
        <v>15</v>
      </c>
      <c r="B40" s="13">
        <v>2035787.71</v>
      </c>
      <c r="C40" s="12"/>
    </row>
    <row r="41" spans="1:3" x14ac:dyDescent="0.25">
      <c r="A41" s="5" t="s">
        <v>3</v>
      </c>
      <c r="B41" s="10"/>
      <c r="C41" s="12"/>
    </row>
    <row r="42" spans="1:3" x14ac:dyDescent="0.25">
      <c r="B42" s="12"/>
      <c r="C42" s="12"/>
    </row>
    <row r="43" spans="1:3" x14ac:dyDescent="0.25">
      <c r="A43" s="3" t="s">
        <v>6</v>
      </c>
      <c r="B43" s="14">
        <v>1827539.54</v>
      </c>
      <c r="C43" t="s">
        <v>17</v>
      </c>
    </row>
    <row r="44" spans="1:3" x14ac:dyDescent="0.25">
      <c r="B44" s="12"/>
      <c r="C44" s="12"/>
    </row>
    <row r="45" spans="1:3" x14ac:dyDescent="0.25">
      <c r="B45" s="12"/>
      <c r="C45" s="12"/>
    </row>
    <row r="46" spans="1:3" x14ac:dyDescent="0.25">
      <c r="A46" s="12" t="s">
        <v>18</v>
      </c>
      <c r="B46" s="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Michela.Castellan</dc:creator>
  <cp:lastModifiedBy>Cristiano Galizian</cp:lastModifiedBy>
  <cp:lastPrinted>2017-03-28T09:57:10Z</cp:lastPrinted>
  <dcterms:created xsi:type="dcterms:W3CDTF">2017-03-21T07:47:00Z</dcterms:created>
  <dcterms:modified xsi:type="dcterms:W3CDTF">2018-03-26T10:04:25Z</dcterms:modified>
</cp:coreProperties>
</file>