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ENI ECONOMALI\STOVIGLIE_MONOUSO_2021\2023\avviso_indagine_mercato\"/>
    </mc:Choice>
  </mc:AlternateContent>
  <bookViews>
    <workbookView xWindow="120" yWindow="15" windowWidth="15195" windowHeight="8190"/>
  </bookViews>
  <sheets>
    <sheet name="offerta prodotto" sheetId="2" r:id="rId1"/>
  </sheets>
  <calcPr calcId="152511"/>
</workbook>
</file>

<file path=xl/calcChain.xml><?xml version="1.0" encoding="utf-8"?>
<calcChain xmlns="http://schemas.openxmlformats.org/spreadsheetml/2006/main">
  <c r="L14" i="2" l="1"/>
  <c r="L15" i="2"/>
  <c r="L16" i="2"/>
  <c r="L17" i="2"/>
  <c r="L13" i="2"/>
  <c r="A19" i="2" l="1"/>
  <c r="D9" i="2" l="1"/>
  <c r="L9" i="2"/>
  <c r="J19" i="2"/>
  <c r="J21" i="2"/>
  <c r="L18" i="2" l="1"/>
  <c r="L12" i="2" l="1"/>
  <c r="L11" i="2"/>
  <c r="L10" i="2"/>
  <c r="L19" i="2" l="1"/>
  <c r="L20" i="2" s="1"/>
  <c r="L21" i="2" s="1"/>
</calcChain>
</file>

<file path=xl/sharedStrings.xml><?xml version="1.0" encoding="utf-8"?>
<sst xmlns="http://schemas.openxmlformats.org/spreadsheetml/2006/main" count="47" uniqueCount="39">
  <si>
    <t>Descrizione</t>
  </si>
  <si>
    <t>Spett.le</t>
  </si>
  <si>
    <t>Via dei Lotti, 40</t>
  </si>
  <si>
    <t>36061 Bassano del Grappa (VI)</t>
  </si>
  <si>
    <t>Marca</t>
  </si>
  <si>
    <t xml:space="preserve">Codice articolo fornitore </t>
  </si>
  <si>
    <t>Confezione da pz.</t>
  </si>
  <si>
    <t>Decrizione commerciale/tecnica del prodotto</t>
  </si>
  <si>
    <t>Azienda ULSS n. 7 Pedemontana</t>
  </si>
  <si>
    <t xml:space="preserve">Unità di misura </t>
  </si>
  <si>
    <t>n°</t>
  </si>
  <si>
    <t>a</t>
  </si>
  <si>
    <t>b</t>
  </si>
  <si>
    <t>c</t>
  </si>
  <si>
    <t>Lotto 1 
sub</t>
  </si>
  <si>
    <t>Prezzo unitario offerto riferito alla UDM indicata                  (IVA esclusa) €</t>
  </si>
  <si>
    <t>IVA al 22%</t>
  </si>
  <si>
    <t>Data, timbro e firma del Legale Rappresentante</t>
  </si>
  <si>
    <t>d</t>
  </si>
  <si>
    <r>
      <t xml:space="preserve">
Il/la sottoscritto/a ______________________________________________________, nato/a a _________________, Pv di ____________ il _____________________, domiciliato/a per la carica presso la sede societaria ove appresso, 
nella sua qualità di _____________________ legale rappresentante della  ditta _______________________________________, con sede in ____________________________________, Via __________________________, n._____, 
CAP ______________________ C.F. _______________________________, partita IVA n._____________________________________, iscritta nel Registro delle Imprese di _________________________ al n. _________________,
 di seguito anche “Concorrente” (in caso di  R.T.I. o Consorzio costituito/costituendo dovranno essere indicati i dati di tutte le imprese raggruppande/raggruppate consorziate/consorziande)
</t>
    </r>
    <r>
      <rPr>
        <b/>
        <sz val="14"/>
        <color indexed="8"/>
        <rFont val="Arial"/>
        <family val="2"/>
      </rPr>
      <t xml:space="preserve">
</t>
    </r>
  </si>
  <si>
    <t xml:space="preserve">FORMULA LA SEGUENTE OFFERTA VALIDA PER </t>
  </si>
  <si>
    <t>MESI</t>
  </si>
  <si>
    <t>Allegato 1</t>
  </si>
  <si>
    <r>
      <t xml:space="preserve">
Oggetto:  fornitura per la durata di diciotto mesi di stoviglie monouso biodegradabili e compostabili.
Diciotto mesi. Gara n. 2023-030-TH. </t>
    </r>
    <r>
      <rPr>
        <b/>
        <sz val="16"/>
        <color rgb="FFFF0000"/>
        <rFont val="Calibri"/>
        <family val="2"/>
        <scheme val="minor"/>
      </rPr>
      <t xml:space="preserve">
</t>
    </r>
    <r>
      <rPr>
        <b/>
        <sz val="16"/>
        <color theme="1"/>
        <rFont val="Calibri"/>
        <family val="2"/>
        <scheme val="minor"/>
      </rPr>
      <t xml:space="preserve">
</t>
    </r>
  </si>
  <si>
    <t>Scodella bianca diam. superiore minimo 180 mm. peso gr. 11 tolleranza +/- 5% – capacità 500 cc -  in materiale biodegradabile e compostabile resistente a liquidi con temperatura massima di 120 ° C</t>
  </si>
  <si>
    <t>Bicchiere bianco da 200 cc. – peso gr. 6 tolleranza +/- 5 % – bordo arrotondato diametro superiore min. 74 mm. - materiale biodegradabile e compostabile idoneo a contenere bevande alimentari a base acquosa, acetica e alcolica resistente a temperature fino a 90° C</t>
  </si>
  <si>
    <t>Bicchierino bianco da 80 a 100 cc. – peso gr. 2 tolleranza +/- 5% – bordo arrotondato, diametro superiore min. 52 mm. - in materiale biodegradabile e compostabile idoneo a contenere bevande alimentari a base acquosa, acetica e alcolica resistente a temperature fino a 90° C</t>
  </si>
  <si>
    <t>Bicchiere bianco da 300 a 350 cc. – peso 10,40 tolleranza +/- 5% bordo arrotondato – in materiale biodegradabile e compostabile idoneo a contenere bevande alimentari a base acquosa, acetica e alcolica resistente a temperature fino a 85 °</t>
  </si>
  <si>
    <t>e</t>
  </si>
  <si>
    <t>f</t>
  </si>
  <si>
    <t>g</t>
  </si>
  <si>
    <t>h</t>
  </si>
  <si>
    <t>i</t>
  </si>
  <si>
    <t xml:space="preserve">Piatto bianco piano diam. minimo da cm. 22 – peso gr. 15 tolleranza +/- 5% - in materiale biodegradabile e compostabile, resistente a liquidi con temperature massima di 120°C </t>
  </si>
  <si>
    <t xml:space="preserve">Forchetta monouso lunghezza minima da mm. 170 – peso da gr. 5,3 tolleranza +/- 5% in materiale biodegradabile e compostabile, temperatura massima di 80°/85°C </t>
  </si>
  <si>
    <t>Coltello monouso lunghezza minima da mm. 180 – peso da gr. 5,1 tolleranza +/- 5% in materiale biodegradabile e compostabile resistente a temperature fino a 80°/85°C</t>
  </si>
  <si>
    <t>Cucchiaio bianco dessert lunghezza min. 12,5 cm. – peso da gr. 2,8 tolleranza +/- 5% – in materiale biodegradabile e compostabile resistente a temperature fino a 80°/85° C</t>
  </si>
  <si>
    <t>Cucchiaio bianco lunghezza min. da cm. 17,5 – peso gr. 5,30 tolleranza +/- 5% - in materiale biodegradabile e compostabile resistente a temperature fino a 80°/85° C</t>
  </si>
  <si>
    <t>Codice articolo produttore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</si>
</sst>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€&quot;\ * #,##0.00_-;\-&quot;€&quot;\ * #,##0.00_-;_-&quot;€&quot;\ * &quot;-&quot;??_-;_-@_-"/>
    <numFmt numFmtId="166" formatCode="#,##0.000"/>
  </numFmts>
  <fonts count="2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b/>
      <sz val="10"/>
      <color rgb="FFFF0000"/>
      <name val="Arial"/>
      <family val="2"/>
    </font>
    <font>
      <sz val="11"/>
      <name val="Times New Roman"/>
      <family val="1"/>
    </font>
    <font>
      <sz val="11"/>
      <name val="Trebuchet MS"/>
      <family val="2"/>
    </font>
    <font>
      <sz val="11"/>
      <name val="Arial"/>
      <family val="2"/>
    </font>
    <font>
      <sz val="11"/>
      <color indexed="8"/>
      <name val="Trebuchet MS"/>
      <family val="2"/>
    </font>
    <font>
      <b/>
      <sz val="11"/>
      <name val="Trebuchet MS"/>
      <family val="2"/>
    </font>
    <font>
      <b/>
      <u/>
      <sz val="11"/>
      <name val="Arial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name val="Times New Roman"/>
      <family val="1"/>
    </font>
    <font>
      <b/>
      <sz val="14"/>
      <color indexed="8"/>
      <name val="Arial"/>
      <family val="2"/>
    </font>
    <font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2" fillId="0" borderId="0"/>
  </cellStyleXfs>
  <cellXfs count="51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applyFont="1" applyBorder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/>
    <xf numFmtId="0" fontId="11" fillId="0" borderId="0" xfId="0" applyFont="1" applyBorder="1" applyAlignment="1"/>
    <xf numFmtId="0" fontId="11" fillId="0" borderId="0" xfId="3" applyFont="1" applyFill="1" applyBorder="1"/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6" fillId="4" borderId="4" xfId="0" applyFont="1" applyFill="1" applyBorder="1" applyAlignment="1">
      <alignment horizontal="justify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7" fillId="0" borderId="0" xfId="0" applyFont="1" applyBorder="1" applyAlignment="1"/>
    <xf numFmtId="0" fontId="10" fillId="2" borderId="3" xfId="0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distributed" vertical="center" wrapText="1"/>
    </xf>
    <xf numFmtId="3" fontId="15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distributed" vertical="center" wrapText="1"/>
    </xf>
    <xf numFmtId="3" fontId="15" fillId="0" borderId="3" xfId="0" applyNumberFormat="1" applyFont="1" applyBorder="1" applyAlignment="1">
      <alignment horizontal="center" vertical="center"/>
    </xf>
    <xf numFmtId="4" fontId="12" fillId="2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166" fontId="12" fillId="2" borderId="4" xfId="0" applyNumberFormat="1" applyFont="1" applyFill="1" applyBorder="1" applyAlignment="1" applyProtection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20" fillId="0" borderId="0" xfId="0" applyFont="1" applyAlignment="1"/>
    <xf numFmtId="0" fontId="18" fillId="0" borderId="4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top"/>
    </xf>
    <xf numFmtId="0" fontId="22" fillId="0" borderId="2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right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top" wrapText="1"/>
    </xf>
    <xf numFmtId="0" fontId="21" fillId="0" borderId="2" xfId="0" applyFont="1" applyFill="1" applyBorder="1" applyAlignment="1">
      <alignment horizontal="center" vertical="center" wrapText="1"/>
    </xf>
  </cellXfs>
  <cellStyles count="4">
    <cellStyle name="Collegamento ipertestuale 2" xfId="1"/>
    <cellStyle name="Euro" xfId="2"/>
    <cellStyle name="Normale" xfId="0" builtinId="0"/>
    <cellStyle name="Norm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3"/>
  <sheetViews>
    <sheetView tabSelected="1" zoomScale="70" zoomScaleNormal="70" workbookViewId="0">
      <selection activeCell="I9" sqref="I9"/>
    </sheetView>
  </sheetViews>
  <sheetFormatPr defaultColWidth="9.140625" defaultRowHeight="14.25" x14ac:dyDescent="0.2"/>
  <cols>
    <col min="1" max="1" width="6.28515625" style="12" bestFit="1" customWidth="1"/>
    <col min="2" max="2" width="46.7109375" style="4" customWidth="1"/>
    <col min="3" max="3" width="8.85546875" style="4" bestFit="1" customWidth="1"/>
    <col min="4" max="4" width="13.85546875" style="4" customWidth="1"/>
    <col min="5" max="5" width="18.28515625" style="4" customWidth="1"/>
    <col min="6" max="6" width="6.85546875" style="4" customWidth="1"/>
    <col min="7" max="7" width="16.5703125" style="4" bestFit="1" customWidth="1"/>
    <col min="8" max="8" width="17.28515625" style="4" customWidth="1"/>
    <col min="9" max="9" width="22.85546875" style="4" customWidth="1"/>
    <col min="10" max="10" width="14" style="4" bestFit="1" customWidth="1"/>
    <col min="11" max="11" width="19.5703125" style="4" customWidth="1"/>
    <col min="12" max="12" width="19.85546875" style="4" customWidth="1"/>
    <col min="13" max="16384" width="9.140625" style="4"/>
  </cols>
  <sheetData>
    <row r="1" spans="1:12" ht="26.45" customHeight="1" x14ac:dyDescent="0.3">
      <c r="B1" s="37" t="s">
        <v>1</v>
      </c>
      <c r="C1" s="37"/>
      <c r="D1" s="37"/>
      <c r="E1" s="37"/>
      <c r="F1" s="37"/>
      <c r="G1" s="37"/>
      <c r="H1" s="37"/>
      <c r="I1" s="6"/>
      <c r="J1" s="5"/>
      <c r="K1" s="36" t="s">
        <v>22</v>
      </c>
      <c r="L1" s="36"/>
    </row>
    <row r="2" spans="1:12" ht="28.15" customHeight="1" x14ac:dyDescent="0.3">
      <c r="B2" s="37" t="s">
        <v>8</v>
      </c>
      <c r="C2" s="37"/>
      <c r="D2" s="37"/>
      <c r="E2" s="37"/>
      <c r="F2" s="37"/>
      <c r="G2" s="37"/>
      <c r="H2" s="37"/>
      <c r="I2" s="6"/>
      <c r="J2" s="5"/>
      <c r="K2" s="36"/>
      <c r="L2" s="36"/>
    </row>
    <row r="3" spans="1:12" ht="25.15" customHeight="1" x14ac:dyDescent="0.3">
      <c r="B3" s="37" t="s">
        <v>2</v>
      </c>
      <c r="C3" s="37"/>
      <c r="D3" s="37"/>
      <c r="E3" s="37"/>
      <c r="F3" s="37"/>
      <c r="G3" s="37"/>
      <c r="H3" s="37"/>
      <c r="I3" s="6"/>
      <c r="J3" s="5"/>
    </row>
    <row r="4" spans="1:12" ht="26.45" customHeight="1" x14ac:dyDescent="0.3">
      <c r="B4" s="37" t="s">
        <v>3</v>
      </c>
      <c r="C4" s="37"/>
      <c r="D4" s="37"/>
      <c r="E4" s="37"/>
      <c r="F4" s="37"/>
      <c r="G4" s="37"/>
      <c r="H4" s="37"/>
      <c r="I4" s="6"/>
      <c r="J4" s="5"/>
    </row>
    <row r="5" spans="1:12" ht="15" x14ac:dyDescent="0.25">
      <c r="B5" s="7"/>
      <c r="C5" s="11"/>
      <c r="D5" s="11"/>
      <c r="E5" s="8"/>
      <c r="F5" s="8"/>
      <c r="G5" s="8"/>
      <c r="H5" s="8"/>
      <c r="I5" s="6"/>
      <c r="J5" s="5"/>
    </row>
    <row r="6" spans="1:12" ht="75" customHeight="1" x14ac:dyDescent="0.35">
      <c r="A6" s="38" t="s">
        <v>23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ht="202.5" customHeight="1" x14ac:dyDescent="0.2">
      <c r="A7" s="49" t="s">
        <v>19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39" customHeight="1" x14ac:dyDescent="0.2">
      <c r="A8" s="44" t="s">
        <v>20</v>
      </c>
      <c r="B8" s="45"/>
      <c r="C8" s="45"/>
      <c r="D8" s="45"/>
      <c r="E8" s="45"/>
      <c r="F8" s="50">
        <v>18</v>
      </c>
      <c r="G8" s="32" t="s">
        <v>21</v>
      </c>
      <c r="H8" s="42"/>
      <c r="I8" s="42"/>
      <c r="J8" s="42"/>
      <c r="K8" s="42"/>
      <c r="L8" s="43"/>
    </row>
    <row r="9" spans="1:12" s="3" customFormat="1" ht="66" customHeight="1" x14ac:dyDescent="0.2">
      <c r="A9" s="16" t="s">
        <v>14</v>
      </c>
      <c r="B9" s="16" t="s">
        <v>0</v>
      </c>
      <c r="C9" s="16" t="s">
        <v>9</v>
      </c>
      <c r="D9" s="16" t="str">
        <f>"Quantità "&amp;F8&amp;" mesi"</f>
        <v>Quantità 18 mesi</v>
      </c>
      <c r="E9" s="33" t="s">
        <v>4</v>
      </c>
      <c r="F9" s="46" t="s">
        <v>38</v>
      </c>
      <c r="G9" s="47"/>
      <c r="H9" s="17" t="s">
        <v>5</v>
      </c>
      <c r="I9" s="17" t="s">
        <v>7</v>
      </c>
      <c r="J9" s="18" t="s">
        <v>6</v>
      </c>
      <c r="K9" s="18" t="s">
        <v>15</v>
      </c>
      <c r="L9" s="16" t="str">
        <f>"Importo "&amp;F8&amp;" mesi Iva esclusa"</f>
        <v>Importo 18 mesi Iva esclusa</v>
      </c>
    </row>
    <row r="10" spans="1:12" s="19" customFormat="1" ht="81.75" customHeight="1" x14ac:dyDescent="0.2">
      <c r="A10" s="22" t="s">
        <v>11</v>
      </c>
      <c r="B10" s="15" t="s">
        <v>24</v>
      </c>
      <c r="C10" s="23" t="s">
        <v>10</v>
      </c>
      <c r="D10" s="24">
        <v>56550</v>
      </c>
      <c r="E10" s="33"/>
      <c r="F10" s="46"/>
      <c r="G10" s="47"/>
      <c r="H10" s="17"/>
      <c r="I10" s="17"/>
      <c r="J10" s="18"/>
      <c r="K10" s="31"/>
      <c r="L10" s="27">
        <f>+K10*D10</f>
        <v>0</v>
      </c>
    </row>
    <row r="11" spans="1:12" s="19" customFormat="1" ht="97.5" customHeight="1" x14ac:dyDescent="0.2">
      <c r="A11" s="22" t="s">
        <v>12</v>
      </c>
      <c r="B11" s="15" t="s">
        <v>25</v>
      </c>
      <c r="C11" s="25" t="s">
        <v>10</v>
      </c>
      <c r="D11" s="26">
        <v>931500</v>
      </c>
      <c r="E11" s="33"/>
      <c r="F11" s="46"/>
      <c r="G11" s="47"/>
      <c r="H11" s="20"/>
      <c r="I11" s="20"/>
      <c r="J11" s="21"/>
      <c r="K11" s="31"/>
      <c r="L11" s="27">
        <f>+K11*D11</f>
        <v>0</v>
      </c>
    </row>
    <row r="12" spans="1:12" s="19" customFormat="1" ht="105.75" customHeight="1" x14ac:dyDescent="0.2">
      <c r="A12" s="22" t="s">
        <v>13</v>
      </c>
      <c r="B12" s="15" t="s">
        <v>26</v>
      </c>
      <c r="C12" s="23" t="s">
        <v>10</v>
      </c>
      <c r="D12" s="24">
        <v>774300</v>
      </c>
      <c r="E12" s="33"/>
      <c r="F12" s="46"/>
      <c r="G12" s="47"/>
      <c r="H12" s="17"/>
      <c r="I12" s="17"/>
      <c r="J12" s="18"/>
      <c r="K12" s="31"/>
      <c r="L12" s="27">
        <f>+K12*D12</f>
        <v>0</v>
      </c>
    </row>
    <row r="13" spans="1:12" s="19" customFormat="1" ht="105.75" customHeight="1" x14ac:dyDescent="0.2">
      <c r="A13" s="22" t="s">
        <v>18</v>
      </c>
      <c r="B13" s="15" t="s">
        <v>27</v>
      </c>
      <c r="C13" s="23" t="s">
        <v>10</v>
      </c>
      <c r="D13" s="24">
        <v>80925</v>
      </c>
      <c r="E13" s="34"/>
      <c r="F13" s="34"/>
      <c r="G13" s="35"/>
      <c r="H13" s="17"/>
      <c r="I13" s="17"/>
      <c r="J13" s="18"/>
      <c r="K13" s="31"/>
      <c r="L13" s="27">
        <f>+K13*D13</f>
        <v>0</v>
      </c>
    </row>
    <row r="14" spans="1:12" s="19" customFormat="1" ht="105.75" customHeight="1" x14ac:dyDescent="0.2">
      <c r="A14" s="22" t="s">
        <v>28</v>
      </c>
      <c r="B14" s="15" t="s">
        <v>33</v>
      </c>
      <c r="C14" s="23" t="s">
        <v>10</v>
      </c>
      <c r="D14" s="24">
        <v>95025</v>
      </c>
      <c r="E14" s="34"/>
      <c r="F14" s="34"/>
      <c r="G14" s="35"/>
      <c r="H14" s="17"/>
      <c r="I14" s="17"/>
      <c r="J14" s="18"/>
      <c r="K14" s="31"/>
      <c r="L14" s="27">
        <f>+K14*D14</f>
        <v>0</v>
      </c>
    </row>
    <row r="15" spans="1:12" s="19" customFormat="1" ht="105.75" customHeight="1" x14ac:dyDescent="0.2">
      <c r="A15" s="22" t="s">
        <v>29</v>
      </c>
      <c r="B15" s="15" t="s">
        <v>34</v>
      </c>
      <c r="C15" s="23" t="s">
        <v>10</v>
      </c>
      <c r="D15" s="24">
        <v>86700</v>
      </c>
      <c r="E15" s="34"/>
      <c r="F15" s="34"/>
      <c r="G15" s="35"/>
      <c r="H15" s="17"/>
      <c r="I15" s="17"/>
      <c r="J15" s="18"/>
      <c r="K15" s="31"/>
      <c r="L15" s="27">
        <f>+K15*D15</f>
        <v>0</v>
      </c>
    </row>
    <row r="16" spans="1:12" s="19" customFormat="1" ht="105.75" customHeight="1" x14ac:dyDescent="0.2">
      <c r="A16" s="22" t="s">
        <v>30</v>
      </c>
      <c r="B16" s="15" t="s">
        <v>35</v>
      </c>
      <c r="C16" s="23" t="s">
        <v>10</v>
      </c>
      <c r="D16" s="24">
        <v>41700</v>
      </c>
      <c r="E16" s="34"/>
      <c r="F16" s="34"/>
      <c r="G16" s="35"/>
      <c r="H16" s="17"/>
      <c r="I16" s="17"/>
      <c r="J16" s="18"/>
      <c r="K16" s="31"/>
      <c r="L16" s="27">
        <f>+K16*D16</f>
        <v>0</v>
      </c>
    </row>
    <row r="17" spans="1:12" s="19" customFormat="1" ht="105.75" customHeight="1" x14ac:dyDescent="0.2">
      <c r="A17" s="22" t="s">
        <v>31</v>
      </c>
      <c r="B17" s="15" t="s">
        <v>36</v>
      </c>
      <c r="C17" s="23" t="s">
        <v>10</v>
      </c>
      <c r="D17" s="24">
        <v>519000</v>
      </c>
      <c r="E17" s="34"/>
      <c r="F17" s="34"/>
      <c r="G17" s="35"/>
      <c r="H17" s="17"/>
      <c r="I17" s="17"/>
      <c r="J17" s="18"/>
      <c r="K17" s="31"/>
      <c r="L17" s="27">
        <f>+K17*D17</f>
        <v>0</v>
      </c>
    </row>
    <row r="18" spans="1:12" s="19" customFormat="1" ht="103.15" customHeight="1" x14ac:dyDescent="0.2">
      <c r="A18" s="22" t="s">
        <v>32</v>
      </c>
      <c r="B18" s="15" t="s">
        <v>37</v>
      </c>
      <c r="C18" s="23" t="s">
        <v>10</v>
      </c>
      <c r="D18" s="24">
        <v>273450</v>
      </c>
      <c r="E18" s="33"/>
      <c r="F18" s="46"/>
      <c r="G18" s="47"/>
      <c r="H18" s="17"/>
      <c r="I18" s="17"/>
      <c r="J18" s="18"/>
      <c r="K18" s="31"/>
      <c r="L18" s="27">
        <f>+K18*D18</f>
        <v>0</v>
      </c>
    </row>
    <row r="19" spans="1:12" s="3" customFormat="1" ht="27.6" customHeight="1" x14ac:dyDescent="0.2">
      <c r="A19" s="39" t="str">
        <f>"Totale complessivo base d'asta " &amp;F8&amp; " mesi IVA esclusa"</f>
        <v>Totale complessivo base d'asta 18 mesi IVA esclusa</v>
      </c>
      <c r="B19" s="40"/>
      <c r="C19" s="40"/>
      <c r="D19" s="40"/>
      <c r="E19" s="9"/>
      <c r="F19" s="9"/>
      <c r="G19" s="9"/>
      <c r="H19" s="9"/>
      <c r="I19" s="28"/>
      <c r="J19" s="39" t="str">
        <f>"Totale dell'intera fornitura " &amp;F8&amp; " mesi IVA esclusa"</f>
        <v>Totale dell'intera fornitura 18 mesi IVA esclusa</v>
      </c>
      <c r="K19" s="40"/>
      <c r="L19" s="27">
        <f>SUM(L10:L12)</f>
        <v>0</v>
      </c>
    </row>
    <row r="20" spans="1:12" s="3" customFormat="1" ht="28.9" customHeight="1" x14ac:dyDescent="0.2">
      <c r="A20" s="13"/>
      <c r="B20" s="10"/>
      <c r="C20" s="10"/>
      <c r="D20" s="10"/>
      <c r="E20" s="9"/>
      <c r="F20" s="9"/>
      <c r="G20" s="9"/>
      <c r="H20" s="9"/>
      <c r="I20" s="29"/>
      <c r="J20" s="39" t="s">
        <v>16</v>
      </c>
      <c r="K20" s="40"/>
      <c r="L20" s="27">
        <f>+L19*0.22</f>
        <v>0</v>
      </c>
    </row>
    <row r="21" spans="1:12" s="3" customFormat="1" ht="32.25" customHeight="1" x14ac:dyDescent="0.2">
      <c r="A21" s="13"/>
      <c r="B21" s="10"/>
      <c r="C21" s="10"/>
      <c r="D21" s="10"/>
      <c r="E21" s="9"/>
      <c r="F21" s="9"/>
      <c r="G21" s="9"/>
      <c r="H21" s="9"/>
      <c r="I21" s="30"/>
      <c r="J21" s="39" t="str">
        <f>"Totale dell'intera fornitura " &amp;F8&amp; " mesi IVA inclusa"</f>
        <v>Totale dell'intera fornitura 18 mesi IVA inclusa</v>
      </c>
      <c r="K21" s="40"/>
      <c r="L21" s="27">
        <f>+L20+L19</f>
        <v>0</v>
      </c>
    </row>
    <row r="22" spans="1:12" s="3" customFormat="1" ht="34.15" customHeight="1" x14ac:dyDescent="0.2">
      <c r="A22" s="13"/>
      <c r="B22" s="10"/>
      <c r="C22" s="10"/>
      <c r="D22" s="10"/>
      <c r="E22" s="9"/>
      <c r="F22" s="9"/>
      <c r="G22" s="9"/>
      <c r="H22" s="9"/>
      <c r="I22" s="48"/>
      <c r="J22" s="48"/>
      <c r="K22" s="48"/>
      <c r="L22" s="27"/>
    </row>
    <row r="23" spans="1:12" s="1" customFormat="1" ht="12.75" x14ac:dyDescent="0.2">
      <c r="A23" s="14"/>
      <c r="B23" s="2"/>
      <c r="C23" s="2"/>
      <c r="D23" s="2"/>
      <c r="E23" s="2"/>
      <c r="F23" s="2"/>
      <c r="G23" s="2"/>
      <c r="H23" s="2"/>
    </row>
    <row r="26" spans="1:12" x14ac:dyDescent="0.2">
      <c r="B26" s="41" t="s">
        <v>17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</row>
    <row r="27" spans="1:12" x14ac:dyDescent="0.2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</row>
    <row r="28" spans="1:12" x14ac:dyDescent="0.2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</row>
    <row r="29" spans="1:12" x14ac:dyDescent="0.2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</row>
    <row r="30" spans="1:12" x14ac:dyDescent="0.2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</row>
    <row r="31" spans="1:12" x14ac:dyDescent="0.2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</row>
    <row r="32" spans="1:12" x14ac:dyDescent="0.2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spans="2:12" x14ac:dyDescent="0.2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24">
    <mergeCell ref="A6:L6"/>
    <mergeCell ref="A19:D19"/>
    <mergeCell ref="B26:L33"/>
    <mergeCell ref="H8:L8"/>
    <mergeCell ref="A8:E8"/>
    <mergeCell ref="F9:G9"/>
    <mergeCell ref="F10:G10"/>
    <mergeCell ref="F11:G11"/>
    <mergeCell ref="F12:G12"/>
    <mergeCell ref="I22:K22"/>
    <mergeCell ref="J19:K19"/>
    <mergeCell ref="J21:K21"/>
    <mergeCell ref="J20:K20"/>
    <mergeCell ref="A7:L7"/>
    <mergeCell ref="F18:G18"/>
    <mergeCell ref="K1:L2"/>
    <mergeCell ref="B1:D1"/>
    <mergeCell ref="B2:D2"/>
    <mergeCell ref="B3:D3"/>
    <mergeCell ref="B4:D4"/>
    <mergeCell ref="E1:H1"/>
    <mergeCell ref="E2:H2"/>
    <mergeCell ref="E3:H3"/>
    <mergeCell ref="E4:H4"/>
  </mergeCells>
  <phoneticPr fontId="4" type="noConversion"/>
  <printOptions horizontalCentered="1" verticalCentered="1"/>
  <pageMargins left="0.19685039370078741" right="0.19685039370078741" top="0.39370078740157483" bottom="0.39370078740157483" header="0.11811023622047245" footer="0.11811023622047245"/>
  <pageSetup paperSize="9" scale="45" orientation="landscape" r:id="rId1"/>
  <headerFooter>
    <oddHeader>&amp;RAllegato B) Modello Offerta economica</oddHeader>
    <oddFooter>&amp;LData ___/____/______&amp;Rfirma del Legale Rappresentante
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offerta prodotto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AssuntaChiara.Tracan</dc:creator>
  <cp:lastModifiedBy>Erika Bille</cp:lastModifiedBy>
  <cp:lastPrinted>2021-10-13T06:48:47Z</cp:lastPrinted>
  <dcterms:created xsi:type="dcterms:W3CDTF">2012-07-30T16:47:18Z</dcterms:created>
  <dcterms:modified xsi:type="dcterms:W3CDTF">2023-02-17T08:35:23Z</dcterms:modified>
</cp:coreProperties>
</file>